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ivianeyoux/Dropbox/AFEF - docs partagés Bureau/8.Trésorerie 2019/"/>
    </mc:Choice>
  </mc:AlternateContent>
  <xr:revisionPtr revIDLastSave="0" documentId="8_{0CC8F12D-2E14-C741-B5B8-E77B502962E8}" xr6:coauthVersionLast="41" xr6:coauthVersionMax="41" xr10:uidLastSave="{00000000-0000-0000-0000-000000000000}"/>
  <bookViews>
    <workbookView xWindow="0" yWindow="460" windowWidth="25600" windowHeight="14480" tabRatio="500" xr2:uid="{00000000-000D-0000-FFFF-FFFF00000000}"/>
  </bookViews>
  <sheets>
    <sheet name="Feuil1" sheetId="1" r:id="rId1"/>
  </sheets>
  <definedNames>
    <definedName name="_xlnm.Print_Area" localSheetId="0">Feuil1!$A$1:$F$46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" l="1"/>
  <c r="E46" i="1"/>
  <c r="C46" i="1"/>
  <c r="B46" i="1"/>
  <c r="E7" i="1"/>
  <c r="E38" i="1"/>
  <c r="F38" i="1"/>
  <c r="C14" i="1"/>
  <c r="B14" i="1"/>
  <c r="C9" i="1"/>
  <c r="C38" i="1" s="1"/>
  <c r="B9" i="1"/>
  <c r="C5" i="1"/>
  <c r="B5" i="1"/>
  <c r="B38" i="1" s="1"/>
</calcChain>
</file>

<file path=xl/sharedStrings.xml><?xml version="1.0" encoding="utf-8"?>
<sst xmlns="http://schemas.openxmlformats.org/spreadsheetml/2006/main" count="69" uniqueCount="66">
  <si>
    <t>BUDGET PREVISIONNEL AFEF 2019</t>
  </si>
  <si>
    <t>CHARGES</t>
  </si>
  <si>
    <t>60 - Achats</t>
  </si>
  <si>
    <t>matières et fournitures pédagogiques</t>
  </si>
  <si>
    <t>matières et fournitures administratives</t>
  </si>
  <si>
    <t>prestations de services</t>
  </si>
  <si>
    <t>61- Services extérieurs</t>
  </si>
  <si>
    <t>entretien et réparation</t>
  </si>
  <si>
    <t>62 -  Autres services extérieurs</t>
  </si>
  <si>
    <t>publicité</t>
  </si>
  <si>
    <t>téléphone, affranchissement</t>
  </si>
  <si>
    <t>divers</t>
  </si>
  <si>
    <t>63- Impôts et taxes</t>
  </si>
  <si>
    <t>64- Charges de personnel</t>
  </si>
  <si>
    <t>65 - autres charges de gestion courante</t>
  </si>
  <si>
    <t>66 - Charges financières</t>
  </si>
  <si>
    <t>67 - Charges exceptionnelles</t>
  </si>
  <si>
    <t>68 - Dotation aux amortissements</t>
  </si>
  <si>
    <t>CHARGES DIRECTES</t>
  </si>
  <si>
    <t>prévu</t>
  </si>
  <si>
    <t>réalisé</t>
  </si>
  <si>
    <t>Montant</t>
  </si>
  <si>
    <t>PRODUITS</t>
  </si>
  <si>
    <t>RESSOURCES DIRECTES</t>
  </si>
  <si>
    <t>70- Vente de produits, prestations de services</t>
  </si>
  <si>
    <t>74 - Subventions</t>
  </si>
  <si>
    <t>Etat : Education Nationale</t>
  </si>
  <si>
    <t>Région</t>
  </si>
  <si>
    <t>Département</t>
  </si>
  <si>
    <t>Intercommunalité</t>
  </si>
  <si>
    <t>Commune</t>
  </si>
  <si>
    <t>Organismes sociaux</t>
  </si>
  <si>
    <t>Fonds européens</t>
  </si>
  <si>
    <t>agence des paiemnts  emplois aidés)</t>
  </si>
  <si>
    <t>autres établissements publics, FDVA</t>
  </si>
  <si>
    <t>aides privées</t>
  </si>
  <si>
    <t>75 - Autres produits de gestion courante</t>
  </si>
  <si>
    <t>76 - Produits financiers</t>
  </si>
  <si>
    <t>78 - Reprise sur amortissements, sur fonds propres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</si>
  <si>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</si>
  <si>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</si>
  <si>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</si>
  <si>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</si>
  <si>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</si>
  <si>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</si>
  <si>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</si>
  <si>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86 - Emploi des contributions volontaires</t>
  </si>
  <si>
    <t>87 - Contributions volontaires en nature</t>
  </si>
  <si>
    <t>TOTAL</t>
  </si>
  <si>
    <t>TOTAL BÉNÉVOLAT</t>
  </si>
  <si>
    <t>860-secours en nature</t>
  </si>
  <si>
    <t>861-862-mise à disposition gratuite de biens et prestations</t>
  </si>
  <si>
    <t>864-personnel bénévole</t>
  </si>
  <si>
    <t>870-bénévolat</t>
  </si>
  <si>
    <t>871-prestations en nature</t>
  </si>
  <si>
    <t>875-dons en nature</t>
  </si>
  <si>
    <t>62511-déplacements des bénévoles</t>
  </si>
  <si>
    <t>62513-intervenants bénévoles</t>
  </si>
  <si>
    <t>62512-missions des bénévoles</t>
  </si>
  <si>
    <t>627-frais bancaires</t>
  </si>
  <si>
    <t>6271-frais paypal</t>
  </si>
  <si>
    <t>626201- site</t>
  </si>
  <si>
    <t>6132-locations</t>
  </si>
  <si>
    <t>6165- assurance</t>
  </si>
  <si>
    <t>6185- frais de colloque</t>
  </si>
  <si>
    <t>dont 756- cotisations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</si>
</sst>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  <font>
      <sz val="12"/>
      <name val="Calibri"/>
      <scheme val="minor"/>
    </font>
    <font>
      <sz val="14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/>
    <xf numFmtId="0" fontId="8" fillId="0" borderId="1" xfId="0" applyFont="1" applyBorder="1" applyAlignment="1">
      <alignment horizontal="center"/>
    </xf>
    <xf numFmtId="0" fontId="3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32" workbookViewId="0">
      <selection activeCell="A46" sqref="A1:F46"/>
    </sheetView>
  </sheetViews>
  <sheetFormatPr baseColWidth="10" defaultRowHeight="16"/>
  <cols>
    <col min="1" max="1" width="41.83203125" customWidth="1"/>
    <col min="2" max="3" width="10.83203125" style="1"/>
    <col min="4" max="4" width="42.33203125" customWidth="1"/>
    <col min="5" max="6" width="10.83203125" style="1"/>
  </cols>
  <sheetData>
    <row r="1" spans="1:6" ht="21">
      <c r="A1" s="15" t="s">
        <v>0</v>
      </c>
      <c r="B1" s="15"/>
      <c r="C1" s="15"/>
      <c r="D1" s="15"/>
      <c r="E1" s="15"/>
      <c r="F1" s="15"/>
    </row>
    <row r="2" spans="1:6">
      <c r="A2" s="2"/>
      <c r="B2" s="3"/>
      <c r="C2" s="3"/>
      <c r="D2" s="2"/>
      <c r="E2" s="3"/>
      <c r="F2" s="3"/>
    </row>
    <row r="3" spans="1:6" ht="19">
      <c r="A3" s="4" t="s">
        <v>1</v>
      </c>
      <c r="B3" s="14" t="s">
        <v>21</v>
      </c>
      <c r="C3" s="14"/>
      <c r="D3" s="4" t="s">
        <v>22</v>
      </c>
      <c r="E3" s="14" t="s">
        <v>21</v>
      </c>
      <c r="F3" s="14"/>
    </row>
    <row r="4" spans="1:6" ht="19">
      <c r="A4" s="5" t="s">
        <v>18</v>
      </c>
      <c r="B4" s="6" t="s">
        <v>19</v>
      </c>
      <c r="C4" s="6" t="s">
        <v>20</v>
      </c>
      <c r="D4" s="5" t="s">
        <v>23</v>
      </c>
      <c r="E4" s="6" t="s">
        <v>19</v>
      </c>
      <c r="F4" s="6" t="s">
        <v>20</v>
      </c>
    </row>
    <row r="5" spans="1:6">
      <c r="A5" s="7" t="s">
        <v>2</v>
      </c>
      <c r="B5" s="8">
        <f>SUM(B6:B8)</f>
        <v>100</v>
      </c>
      <c r="C5" s="8">
        <f>SUM(C6:C8)</f>
        <v>0</v>
      </c>
      <c r="D5" s="7" t="s">
        <v>24</v>
      </c>
      <c r="E5" s="8">
        <v>100</v>
      </c>
      <c r="F5" s="3"/>
    </row>
    <row r="6" spans="1:6">
      <c r="A6" s="2" t="s">
        <v>3</v>
      </c>
      <c r="B6" s="3">
        <v>25</v>
      </c>
      <c r="C6" s="3"/>
      <c r="D6" s="2"/>
      <c r="E6" s="3"/>
      <c r="F6" s="3"/>
    </row>
    <row r="7" spans="1:6">
      <c r="A7" s="2" t="s">
        <v>4</v>
      </c>
      <c r="B7" s="3">
        <v>25</v>
      </c>
      <c r="C7" s="3"/>
      <c r="D7" s="7" t="s">
        <v>25</v>
      </c>
      <c r="E7" s="8">
        <f>SUM(E8:E25)</f>
        <v>5000</v>
      </c>
      <c r="F7" s="3"/>
    </row>
    <row r="8" spans="1:6">
      <c r="A8" s="2" t="s">
        <v>5</v>
      </c>
      <c r="B8" s="3">
        <v>50</v>
      </c>
      <c r="C8" s="3"/>
      <c r="D8" s="2" t="s">
        <v>26</v>
      </c>
      <c r="E8" s="3">
        <v>5000</v>
      </c>
      <c r="F8" s="3"/>
    </row>
    <row r="9" spans="1:6">
      <c r="A9" s="7" t="s">
        <v>6</v>
      </c>
      <c r="B9" s="8">
        <f>B10+B11+B12+B13</f>
        <v>1700</v>
      </c>
      <c r="C9" s="8">
        <f>C10+C11+C12+C13</f>
        <v>0</v>
      </c>
      <c r="D9" s="2"/>
      <c r="E9" s="3"/>
      <c r="F9" s="3"/>
    </row>
    <row r="10" spans="1:6">
      <c r="A10" s="2" t="s">
        <v>62</v>
      </c>
      <c r="B10" s="3">
        <v>300</v>
      </c>
      <c r="C10" s="3"/>
      <c r="D10" s="2" t="s">
        <v>27</v>
      </c>
      <c r="E10" s="3"/>
      <c r="F10" s="3"/>
    </row>
    <row r="11" spans="1:6">
      <c r="A11" s="2" t="s">
        <v>7</v>
      </c>
      <c r="B11" s="3"/>
      <c r="C11" s="3"/>
      <c r="D11" s="2"/>
      <c r="E11" s="3"/>
      <c r="F11" s="3"/>
    </row>
    <row r="12" spans="1:6">
      <c r="A12" s="2" t="s">
        <v>63</v>
      </c>
      <c r="B12" s="3">
        <v>400</v>
      </c>
      <c r="C12" s="3"/>
      <c r="D12" s="2" t="s">
        <v>28</v>
      </c>
      <c r="E12" s="3"/>
      <c r="F12" s="3"/>
    </row>
    <row r="13" spans="1:6">
      <c r="A13" s="2" t="s">
        <v>64</v>
      </c>
      <c r="B13" s="3">
        <v>1000</v>
      </c>
      <c r="C13" s="3"/>
      <c r="D13" s="2"/>
      <c r="E13" s="3"/>
      <c r="F13" s="3"/>
    </row>
    <row r="14" spans="1:6">
      <c r="A14" s="7" t="s">
        <v>8</v>
      </c>
      <c r="B14" s="8">
        <f>SUM(B16:B22)</f>
        <v>9830</v>
      </c>
      <c r="C14" s="8">
        <f>SUM(C16:C22)</f>
        <v>0</v>
      </c>
      <c r="D14" s="2" t="s">
        <v>29</v>
      </c>
      <c r="E14" s="3"/>
      <c r="F14" s="3"/>
    </row>
    <row r="15" spans="1:6">
      <c r="A15" s="2" t="s">
        <v>9</v>
      </c>
      <c r="B15" s="3"/>
      <c r="C15" s="3"/>
      <c r="D15" s="2"/>
      <c r="E15" s="3"/>
      <c r="F15" s="3"/>
    </row>
    <row r="16" spans="1:6">
      <c r="A16" s="2" t="s">
        <v>56</v>
      </c>
      <c r="B16" s="3">
        <v>5000</v>
      </c>
      <c r="C16" s="3"/>
      <c r="D16" s="2" t="s">
        <v>30</v>
      </c>
      <c r="E16" s="3"/>
      <c r="F16" s="3"/>
    </row>
    <row r="17" spans="1:6">
      <c r="A17" s="2" t="s">
        <v>58</v>
      </c>
      <c r="B17" s="3">
        <v>3000</v>
      </c>
      <c r="C17" s="3"/>
      <c r="D17" s="2"/>
      <c r="E17" s="3"/>
      <c r="F17" s="3"/>
    </row>
    <row r="18" spans="1:6">
      <c r="A18" s="2" t="s">
        <v>57</v>
      </c>
      <c r="B18" s="3">
        <v>830</v>
      </c>
      <c r="C18" s="3"/>
      <c r="D18" s="2" t="s">
        <v>31</v>
      </c>
      <c r="E18" s="3"/>
      <c r="F18" s="3"/>
    </row>
    <row r="19" spans="1:6">
      <c r="A19" s="2" t="s">
        <v>10</v>
      </c>
      <c r="B19" s="3">
        <v>100</v>
      </c>
      <c r="C19" s="3"/>
      <c r="D19" s="2"/>
      <c r="E19" s="3"/>
      <c r="F19" s="3"/>
    </row>
    <row r="20" spans="1:6">
      <c r="A20" s="2" t="s">
        <v>61</v>
      </c>
      <c r="B20" s="3">
        <v>500</v>
      </c>
      <c r="C20" s="3"/>
      <c r="D20" s="2" t="s">
        <v>32</v>
      </c>
      <c r="E20" s="3"/>
      <c r="F20" s="3"/>
    </row>
    <row r="21" spans="1:6">
      <c r="A21" s="2" t="s">
        <v>59</v>
      </c>
      <c r="B21" s="3">
        <v>200</v>
      </c>
      <c r="C21" s="3"/>
      <c r="D21" s="2"/>
      <c r="E21" s="3"/>
      <c r="F21" s="3"/>
    </row>
    <row r="22" spans="1:6">
      <c r="A22" s="2" t="s">
        <v>60</v>
      </c>
      <c r="B22" s="3">
        <v>200</v>
      </c>
      <c r="C22" s="3"/>
      <c r="D22" s="2" t="s">
        <v>33</v>
      </c>
      <c r="E22" s="3"/>
      <c r="F22" s="3"/>
    </row>
    <row r="23" spans="1:6">
      <c r="A23" s="2" t="s">
        <v>11</v>
      </c>
      <c r="B23" s="3"/>
      <c r="C23" s="3"/>
      <c r="D23" s="2"/>
      <c r="E23" s="3"/>
      <c r="F23" s="3"/>
    </row>
    <row r="24" spans="1:6">
      <c r="A24" s="7" t="s">
        <v>12</v>
      </c>
      <c r="B24" s="8">
        <v>0</v>
      </c>
      <c r="C24" s="3"/>
      <c r="D24" s="2" t="s">
        <v>34</v>
      </c>
      <c r="E24" s="3">
        <v>0</v>
      </c>
      <c r="F24" s="3"/>
    </row>
    <row r="25" spans="1:6">
      <c r="A25" s="7" t="s">
        <v>13</v>
      </c>
      <c r="B25" s="8">
        <v>0</v>
      </c>
      <c r="C25" s="3"/>
      <c r="D25" s="2" t="s">
        <v>35</v>
      </c>
      <c r="E25" s="3"/>
      <c r="F25" s="3"/>
    </row>
    <row r="26" spans="1:6">
      <c r="A26" s="7" t="s">
        <v>14</v>
      </c>
      <c r="B26" s="8">
        <v>170</v>
      </c>
      <c r="C26" s="3"/>
      <c r="D26" s="7" t="s">
        <v>36</v>
      </c>
      <c r="E26" s="8">
        <v>6500</v>
      </c>
      <c r="F26" s="3"/>
    </row>
    <row r="27" spans="1:6">
      <c r="A27" s="2"/>
      <c r="B27" s="8"/>
      <c r="C27" s="3"/>
      <c r="D27" s="2" t="s">
        <v>65</v>
      </c>
      <c r="E27" s="3">
        <v>6000</v>
      </c>
      <c r="F27" s="3"/>
    </row>
    <row r="28" spans="1:6">
      <c r="A28" s="7" t="s">
        <v>15</v>
      </c>
      <c r="B28" s="8">
        <v>0</v>
      </c>
      <c r="C28" s="3"/>
      <c r="D28" s="7" t="s">
        <v>37</v>
      </c>
      <c r="E28" s="8">
        <v>200</v>
      </c>
      <c r="F28" s="3"/>
    </row>
    <row r="29" spans="1:6">
      <c r="A29" s="7" t="s">
        <v>16</v>
      </c>
      <c r="B29" s="8">
        <v>0</v>
      </c>
      <c r="C29" s="3"/>
      <c r="D29" s="2"/>
      <c r="E29" s="3"/>
      <c r="F29" s="3"/>
    </row>
    <row r="30" spans="1:6">
      <c r="A30" s="7" t="s">
        <v>17</v>
      </c>
      <c r="B30" s="8">
        <v>0</v>
      </c>
      <c r="C30" s="3"/>
      <c r="D30" s="7" t="s">
        <v>38</v>
      </c>
      <c r="E30" s="3"/>
      <c r="F30" s="3"/>
    </row>
    <row r="31" spans="1:6">
      <c r="A31" s="2"/>
      <c r="B31" s="3"/>
      <c r="C31" s="3"/>
      <c r="D31" s="2"/>
      <c r="E31" s="3"/>
      <c r="F31" s="3"/>
    </row>
    <row r="32" spans="1:6">
      <c r="A32" s="2"/>
      <c r="B32" s="3"/>
      <c r="C32" s="3"/>
      <c r="D32" s="2"/>
      <c r="E32" s="3"/>
      <c r="F32" s="3"/>
    </row>
    <row r="33" spans="1:6" ht="19">
      <c r="A33" s="9" t="s">
        <v>39</v>
      </c>
      <c r="B33" s="6"/>
      <c r="C33" s="6"/>
      <c r="D33" s="10"/>
      <c r="E33" s="6"/>
      <c r="F33" s="6"/>
    </row>
    <row r="34" spans="1:6">
      <c r="A34" s="2" t="s">
        <v>40</v>
      </c>
      <c r="B34" s="11">
        <v>0</v>
      </c>
      <c r="C34" s="3"/>
      <c r="D34" s="2"/>
      <c r="E34" s="3"/>
      <c r="F34" s="3"/>
    </row>
    <row r="35" spans="1:6">
      <c r="A35" s="2" t="s">
        <v>41</v>
      </c>
      <c r="B35" s="3">
        <v>0</v>
      </c>
      <c r="C35" s="3"/>
      <c r="D35" s="2"/>
      <c r="E35" s="3"/>
      <c r="F35" s="3"/>
    </row>
    <row r="36" spans="1:6">
      <c r="A36" s="2" t="s">
        <v>42</v>
      </c>
      <c r="B36" s="3">
        <v>0</v>
      </c>
      <c r="C36" s="3"/>
      <c r="D36" s="2"/>
      <c r="E36" s="3"/>
      <c r="F36" s="3"/>
    </row>
    <row r="37" spans="1:6">
      <c r="A37" s="2"/>
      <c r="B37" s="3"/>
      <c r="C37" s="3"/>
      <c r="D37" s="2"/>
      <c r="E37" s="3"/>
      <c r="F37" s="3"/>
    </row>
    <row r="38" spans="1:6" ht="19">
      <c r="A38" s="4" t="s">
        <v>43</v>
      </c>
      <c r="B38" s="8">
        <f>SUM(B5+B9+B14+B24+B25+B26+B28+B29+B30+B33+B34+B35+B36)</f>
        <v>11800</v>
      </c>
      <c r="C38" s="8">
        <f>SUM(C5+C9+C14+C24+C25+C26+C28+C29+C30+C33+C34+C35+C36)</f>
        <v>0</v>
      </c>
      <c r="D38" s="4" t="s">
        <v>44</v>
      </c>
      <c r="E38" s="8">
        <f>SUM(E5+E7+E26+E28+E29+E30+E34+E35+E36)</f>
        <v>11800</v>
      </c>
      <c r="F38" s="8">
        <f>SUM(F5+F9+F14+F24+F25+F26+F28+F29+F30+F33+F34+F35+F36)</f>
        <v>0</v>
      </c>
    </row>
    <row r="39" spans="1:6">
      <c r="A39" s="2"/>
      <c r="B39" s="3"/>
      <c r="C39" s="3"/>
      <c r="D39" s="2"/>
      <c r="E39" s="3"/>
      <c r="F39" s="3"/>
    </row>
    <row r="40" spans="1:6" ht="19">
      <c r="A40" s="14" t="s">
        <v>45</v>
      </c>
      <c r="B40" s="14"/>
      <c r="C40" s="14"/>
      <c r="D40" s="14"/>
      <c r="E40" s="14"/>
      <c r="F40" s="14"/>
    </row>
    <row r="41" spans="1:6">
      <c r="A41" s="7" t="s">
        <v>46</v>
      </c>
      <c r="B41" s="3"/>
      <c r="C41" s="3"/>
      <c r="D41" s="7" t="s">
        <v>47</v>
      </c>
      <c r="E41" s="3"/>
      <c r="F41" s="3"/>
    </row>
    <row r="42" spans="1:6">
      <c r="A42" s="2" t="s">
        <v>50</v>
      </c>
      <c r="B42" s="3">
        <v>2000</v>
      </c>
      <c r="C42" s="3"/>
      <c r="D42" s="2" t="s">
        <v>53</v>
      </c>
      <c r="E42" s="3">
        <v>18000</v>
      </c>
      <c r="F42" s="3"/>
    </row>
    <row r="43" spans="1:6">
      <c r="A43" s="2" t="s">
        <v>51</v>
      </c>
      <c r="B43" s="3">
        <v>70000</v>
      </c>
      <c r="C43" s="3"/>
      <c r="D43" s="2" t="s">
        <v>54</v>
      </c>
      <c r="E43" s="3">
        <v>70000</v>
      </c>
      <c r="F43" s="3"/>
    </row>
    <row r="44" spans="1:6">
      <c r="A44" s="2" t="s">
        <v>52</v>
      </c>
      <c r="B44" s="3">
        <v>18000</v>
      </c>
      <c r="C44" s="3"/>
      <c r="D44" s="2" t="s">
        <v>55</v>
      </c>
      <c r="E44" s="3">
        <v>2000</v>
      </c>
      <c r="F44" s="3"/>
    </row>
    <row r="45" spans="1:6">
      <c r="A45" s="2"/>
      <c r="B45" s="3"/>
      <c r="C45" s="3"/>
      <c r="D45" s="2"/>
      <c r="E45" s="3"/>
      <c r="F45" s="3"/>
    </row>
    <row r="46" spans="1:6" ht="19">
      <c r="A46" s="12" t="s">
        <v>49</v>
      </c>
      <c r="B46" s="13">
        <f>SUM(B42:B44)</f>
        <v>90000</v>
      </c>
      <c r="C46" s="13">
        <f>SUM(C42:C44)</f>
        <v>0</v>
      </c>
      <c r="D46" s="12" t="s">
        <v>48</v>
      </c>
      <c r="E46" s="13">
        <f>SUM(E42:E44)</f>
        <v>90000</v>
      </c>
      <c r="F46" s="13">
        <f>SUM(F42:F44)</f>
        <v>0</v>
      </c>
    </row>
  </sheetData>
  <mergeCells count="4">
    <mergeCell ref="B3:C3"/>
    <mergeCell ref="A1:F1"/>
    <mergeCell ref="E3:F3"/>
    <mergeCell ref="A40:F4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Malbosc</dc:creator>
  <cp:lastModifiedBy>Viviane Youx</cp:lastModifiedBy>
  <dcterms:created xsi:type="dcterms:W3CDTF">2019-02-27T11:46:55Z</dcterms:created>
  <dcterms:modified xsi:type="dcterms:W3CDTF">2019-03-04T09:47:06Z</dcterms:modified>
</cp:coreProperties>
</file>